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tochka\Downloads\"/>
    </mc:Choice>
  </mc:AlternateContent>
  <xr:revisionPtr revIDLastSave="0" documentId="13_ncr:1_{526B14E0-82B3-46BE-9940-0E3C33A2B83D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E20" i="1"/>
  <c r="M26" i="1" l="1"/>
  <c r="L26" i="1"/>
  <c r="M16" i="1"/>
  <c r="L16" i="1"/>
  <c r="M8" i="1"/>
  <c r="L8" i="1"/>
  <c r="L17" i="1" l="1"/>
  <c r="M17" i="1"/>
  <c r="AG26" i="1" l="1"/>
  <c r="AF26" i="1"/>
  <c r="AG16" i="1"/>
  <c r="AF16" i="1"/>
  <c r="AG8" i="1"/>
  <c r="AF8" i="1"/>
  <c r="AE8" i="1"/>
  <c r="AD8" i="1"/>
  <c r="AF17" i="1" l="1"/>
  <c r="AG17" i="1"/>
  <c r="AC8" i="1"/>
  <c r="AB8" i="1"/>
  <c r="AA8" i="1" l="1"/>
  <c r="Z8" i="1"/>
  <c r="Y8" i="1" l="1"/>
  <c r="X8" i="1"/>
  <c r="W8" i="1" l="1"/>
  <c r="V8" i="1"/>
  <c r="U8" i="1" l="1"/>
  <c r="T8" i="1"/>
  <c r="S8" i="1" l="1"/>
  <c r="R8" i="1"/>
  <c r="O26" i="1" l="1"/>
  <c r="N26" i="1"/>
  <c r="O8" i="1"/>
  <c r="N8" i="1"/>
  <c r="Q8" i="1"/>
  <c r="P8" i="1"/>
  <c r="K8" i="1" l="1"/>
  <c r="J8" i="1"/>
  <c r="I8" i="1" l="1"/>
  <c r="H8" i="1"/>
  <c r="G8" i="1" l="1"/>
  <c r="F8" i="1"/>
  <c r="E4" i="1"/>
  <c r="E10" i="1"/>
  <c r="E9" i="1"/>
  <c r="E12" i="1"/>
  <c r="E11" i="1"/>
  <c r="E7" i="1"/>
  <c r="E6" i="1"/>
  <c r="E5" i="1"/>
  <c r="D7" i="1"/>
  <c r="D6" i="1"/>
  <c r="D5" i="1"/>
  <c r="D12" i="1"/>
  <c r="D11" i="1"/>
  <c r="D10" i="1"/>
  <c r="D9" i="1"/>
  <c r="E25" i="1"/>
  <c r="E24" i="1"/>
  <c r="E23" i="1"/>
  <c r="E22" i="1"/>
  <c r="E21" i="1"/>
  <c r="D25" i="1"/>
  <c r="D24" i="1"/>
  <c r="D23" i="1"/>
  <c r="D22" i="1"/>
  <c r="D21" i="1"/>
  <c r="D20" i="1"/>
  <c r="E15" i="1"/>
  <c r="E14" i="1"/>
  <c r="E13" i="1"/>
  <c r="D15" i="1"/>
  <c r="D14" i="1"/>
  <c r="D13" i="1"/>
  <c r="U26" i="1"/>
  <c r="T26" i="1"/>
  <c r="U16" i="1"/>
  <c r="T16" i="1"/>
  <c r="E16" i="1" l="1"/>
  <c r="D16" i="1"/>
  <c r="D8" i="1"/>
  <c r="E8" i="1"/>
  <c r="D26" i="1"/>
  <c r="E26" i="1"/>
  <c r="T17" i="1"/>
  <c r="U17" i="1"/>
  <c r="E17" i="1" l="1"/>
  <c r="U27" i="1"/>
  <c r="M27" i="1" l="1"/>
  <c r="G26" i="1" l="1"/>
  <c r="F26" i="1"/>
  <c r="G16" i="1"/>
  <c r="G17" i="1" s="1"/>
  <c r="F16" i="1"/>
  <c r="F17" i="1" s="1"/>
  <c r="W26" i="1"/>
  <c r="V26" i="1"/>
  <c r="W16" i="1"/>
  <c r="V16" i="1"/>
  <c r="V17" i="1" l="1"/>
  <c r="G27" i="1"/>
  <c r="W17" i="1"/>
  <c r="K26" i="1"/>
  <c r="J26" i="1"/>
  <c r="K16" i="1"/>
  <c r="J16" i="1"/>
  <c r="AC26" i="1"/>
  <c r="AB26" i="1"/>
  <c r="AC16" i="1"/>
  <c r="AB16" i="1"/>
  <c r="I26" i="1"/>
  <c r="H26" i="1"/>
  <c r="I16" i="1"/>
  <c r="H16" i="1"/>
  <c r="S26" i="1"/>
  <c r="R26" i="1"/>
  <c r="S16" i="1"/>
  <c r="R16" i="1"/>
  <c r="AE16" i="1"/>
  <c r="AD16" i="1"/>
  <c r="AA26" i="1"/>
  <c r="Z26" i="1"/>
  <c r="AA16" i="1"/>
  <c r="Z16" i="1"/>
  <c r="AD17" i="1" l="1"/>
  <c r="R17" i="1"/>
  <c r="AB17" i="1"/>
  <c r="AA17" i="1"/>
  <c r="H17" i="1"/>
  <c r="J17" i="1"/>
  <c r="Z17" i="1"/>
  <c r="AE17" i="1"/>
  <c r="S17" i="1"/>
  <c r="AC17" i="1"/>
  <c r="W27" i="1"/>
  <c r="K17" i="1"/>
  <c r="I17" i="1"/>
  <c r="AC27" i="1" l="1"/>
  <c r="S27" i="1"/>
  <c r="AA27" i="1"/>
  <c r="K27" i="1"/>
  <c r="AG27" i="1"/>
  <c r="I27" i="1"/>
  <c r="Y26" i="1"/>
  <c r="X26" i="1"/>
  <c r="Y16" i="1"/>
  <c r="Y17" i="1" s="1"/>
  <c r="X16" i="1"/>
  <c r="X17" i="1" l="1"/>
  <c r="Y27" i="1"/>
  <c r="Q26" i="1"/>
  <c r="P26" i="1"/>
  <c r="Q16" i="1"/>
  <c r="P16" i="1"/>
  <c r="AE26" i="1"/>
  <c r="AE27" i="1" s="1"/>
  <c r="AD26" i="1"/>
  <c r="P17" i="1" l="1"/>
  <c r="Q17" i="1"/>
  <c r="N16" i="1"/>
  <c r="Q27" i="1" l="1"/>
  <c r="O16" i="1" l="1"/>
  <c r="N17" i="1"/>
  <c r="O17" i="1" l="1"/>
  <c r="O27" i="1" l="1"/>
  <c r="D17" i="1"/>
  <c r="E27" i="1" l="1"/>
</calcChain>
</file>

<file path=xl/sharedStrings.xml><?xml version="1.0" encoding="utf-8"?>
<sst xmlns="http://schemas.openxmlformats.org/spreadsheetml/2006/main" count="102" uniqueCount="50">
  <si>
    <t>наименование</t>
  </si>
  <si>
    <t>Кол-во классов</t>
  </si>
  <si>
    <t>Кол-во учащихся в классах</t>
  </si>
  <si>
    <t>1-й класс</t>
  </si>
  <si>
    <t>2-й класс</t>
  </si>
  <si>
    <t>3-й класс</t>
  </si>
  <si>
    <t>4-й класс</t>
  </si>
  <si>
    <t>5-й класс</t>
  </si>
  <si>
    <t>Итого старшие классы</t>
  </si>
  <si>
    <t>Итого по школе</t>
  </si>
  <si>
    <t>СОШ №1 кенделена</t>
  </si>
  <si>
    <t>СОШ №4 кенделена</t>
  </si>
  <si>
    <t xml:space="preserve">ясельная </t>
  </si>
  <si>
    <t>младшая</t>
  </si>
  <si>
    <t>средняя</t>
  </si>
  <si>
    <t>старшая</t>
  </si>
  <si>
    <t>подготов</t>
  </si>
  <si>
    <t xml:space="preserve">мл.ясельная </t>
  </si>
  <si>
    <t>Всего ЭМР</t>
  </si>
  <si>
    <t>Итого по Д.О</t>
  </si>
  <si>
    <t>Исполнитель</t>
  </si>
  <si>
    <t>Лобановская В.</t>
  </si>
  <si>
    <t>СВОД Кол-во классов</t>
  </si>
  <si>
    <t>Дошкольные группы</t>
  </si>
  <si>
    <t>№
п/п</t>
  </si>
  <si>
    <t>Свод по контингенту Образование ЭМР с 01.09.2017 года</t>
  </si>
  <si>
    <t>МОУ  "Лицей №1"</t>
  </si>
  <si>
    <t>МОУ "СОШ №2" г.Тырн.</t>
  </si>
  <si>
    <t>МОУ "СОШ №3" г.Тырн.</t>
  </si>
  <si>
    <t>МОУ "Гимназия №5"</t>
  </si>
  <si>
    <t>МОУ "СОШ №6" г.Тырн.</t>
  </si>
  <si>
    <t>МОУ "СОШ" Лашкута</t>
  </si>
  <si>
    <t>МОУ "СОШ" Бедык</t>
  </si>
  <si>
    <t>МОУ "СОШ" с.Былым</t>
  </si>
  <si>
    <t>МОУ "СОШ" В.Баксан</t>
  </si>
  <si>
    <t>МОУ "СОШ" Нейтрино</t>
  </si>
  <si>
    <t>МОУ "СОШ" Эльбрус</t>
  </si>
  <si>
    <t>МОУ "СОШ" Терскол</t>
  </si>
  <si>
    <t>СВОД
Кол-во учащихся в классах</t>
  </si>
  <si>
    <t>Всего
кол-во
воспитанников</t>
  </si>
  <si>
    <t>Всего
кол-во групп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</si>
  <si>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</si>
  <si>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</si>
  <si>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</si>
  <si>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</si>
  <si>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</si>
  <si>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</si>
  <si>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Итого начальные классы</t>
  </si>
  <si>
    <t>Кол-во групп</t>
  </si>
  <si>
    <t>Кол-во воспитанников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</si>
</sst>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n">
        <color indexed="64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ck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/>
      <top style="thin">
        <color indexed="64"/>
      </top>
      <bottom style="thick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34998626667073579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6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6" fillId="2" borderId="1" xfId="0" applyFont="1" applyFill="1" applyBorder="1"/>
    <xf numFmtId="0" fontId="9" fillId="0" borderId="1" xfId="0" applyFont="1" applyBorder="1"/>
    <xf numFmtId="0" fontId="5" fillId="6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1" fillId="6" borderId="2" xfId="0" applyFont="1" applyFill="1" applyBorder="1"/>
    <xf numFmtId="0" fontId="4" fillId="0" borderId="8" xfId="0" applyFont="1" applyBorder="1"/>
    <xf numFmtId="0" fontId="5" fillId="0" borderId="9" xfId="0" applyFont="1" applyBorder="1"/>
    <xf numFmtId="0" fontId="6" fillId="0" borderId="9" xfId="0" applyFont="1" applyBorder="1"/>
    <xf numFmtId="0" fontId="3" fillId="4" borderId="8" xfId="0" applyFont="1" applyFill="1" applyBorder="1"/>
    <xf numFmtId="0" fontId="2" fillId="4" borderId="9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5" fillId="4" borderId="9" xfId="0" applyFont="1" applyFill="1" applyBorder="1"/>
    <xf numFmtId="0" fontId="5" fillId="0" borderId="8" xfId="0" applyFont="1" applyBorder="1"/>
    <xf numFmtId="0" fontId="6" fillId="4" borderId="9" xfId="0" applyFont="1" applyFill="1" applyBorder="1"/>
    <xf numFmtId="0" fontId="3" fillId="6" borderId="8" xfId="0" applyFont="1" applyFill="1" applyBorder="1"/>
    <xf numFmtId="0" fontId="6" fillId="6" borderId="9" xfId="0" applyFont="1" applyFill="1" applyBorder="1"/>
    <xf numFmtId="0" fontId="0" fillId="3" borderId="10" xfId="0" applyFill="1" applyBorder="1"/>
    <xf numFmtId="0" fontId="1" fillId="3" borderId="11" xfId="0" applyFont="1" applyFill="1" applyBorder="1"/>
    <xf numFmtId="0" fontId="4" fillId="6" borderId="8" xfId="0" applyFont="1" applyFill="1" applyBorder="1"/>
    <xf numFmtId="0" fontId="1" fillId="3" borderId="10" xfId="0" applyFont="1" applyFill="1" applyBorder="1"/>
    <xf numFmtId="0" fontId="11" fillId="0" borderId="9" xfId="0" applyFont="1" applyBorder="1"/>
    <xf numFmtId="0" fontId="5" fillId="6" borderId="9" xfId="0" applyFont="1" applyFill="1" applyBorder="1"/>
    <xf numFmtId="0" fontId="0" fillId="0" borderId="8" xfId="0" applyBorder="1"/>
    <xf numFmtId="0" fontId="0" fillId="0" borderId="9" xfId="0" applyBorder="1"/>
    <xf numFmtId="0" fontId="1" fillId="6" borderId="9" xfId="0" applyFont="1" applyFill="1" applyBorder="1"/>
    <xf numFmtId="0" fontId="4" fillId="0" borderId="9" xfId="0" applyFont="1" applyBorder="1"/>
    <xf numFmtId="0" fontId="5" fillId="6" borderId="8" xfId="0" applyFont="1" applyFill="1" applyBorder="1"/>
    <xf numFmtId="0" fontId="5" fillId="0" borderId="4" xfId="0" applyFont="1" applyBorder="1"/>
    <xf numFmtId="0" fontId="6" fillId="2" borderId="4" xfId="0" applyFont="1" applyFill="1" applyBorder="1"/>
    <xf numFmtId="0" fontId="6" fillId="2" borderId="13" xfId="0" applyFont="1" applyFill="1" applyBorder="1"/>
    <xf numFmtId="0" fontId="3" fillId="4" borderId="14" xfId="0" applyFont="1" applyFill="1" applyBorder="1"/>
    <xf numFmtId="0" fontId="2" fillId="4" borderId="15" xfId="0" applyFont="1" applyFill="1" applyBorder="1"/>
    <xf numFmtId="0" fontId="4" fillId="0" borderId="14" xfId="0" applyFont="1" applyBorder="1"/>
    <xf numFmtId="0" fontId="5" fillId="0" borderId="15" xfId="0" applyFont="1" applyBorder="1"/>
    <xf numFmtId="0" fontId="5" fillId="0" borderId="17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8" xfId="0" applyFont="1" applyBorder="1"/>
    <xf numFmtId="0" fontId="3" fillId="0" borderId="8" xfId="0" applyFont="1" applyFill="1" applyBorder="1"/>
    <xf numFmtId="0" fontId="0" fillId="3" borderId="26" xfId="0" applyFill="1" applyBorder="1"/>
    <xf numFmtId="0" fontId="7" fillId="3" borderId="27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12" fillId="4" borderId="0" xfId="0" applyFont="1" applyFill="1" applyBorder="1"/>
    <xf numFmtId="0" fontId="8" fillId="4" borderId="0" xfId="0" applyFont="1" applyFill="1"/>
    <xf numFmtId="0" fontId="0" fillId="4" borderId="0" xfId="0" applyFill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14" fontId="2" fillId="4" borderId="0" xfId="0" applyNumberFormat="1" applyFont="1" applyFill="1" applyAlignment="1">
      <alignment horizontal="center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/>
    <xf numFmtId="0" fontId="6" fillId="9" borderId="2" xfId="0" applyFont="1" applyFill="1" applyBorder="1"/>
    <xf numFmtId="0" fontId="3" fillId="9" borderId="8" xfId="0" applyFont="1" applyFill="1" applyBorder="1"/>
    <xf numFmtId="0" fontId="2" fillId="9" borderId="9" xfId="0" applyFont="1" applyFill="1" applyBorder="1"/>
    <xf numFmtId="0" fontId="2" fillId="9" borderId="8" xfId="0" applyFont="1" applyFill="1" applyBorder="1"/>
    <xf numFmtId="0" fontId="1" fillId="9" borderId="1" xfId="0" applyFont="1" applyFill="1" applyBorder="1"/>
    <xf numFmtId="0" fontId="1" fillId="9" borderId="2" xfId="0" applyFont="1" applyFill="1" applyBorder="1"/>
    <xf numFmtId="0" fontId="6" fillId="9" borderId="9" xfId="0" applyFont="1" applyFill="1" applyBorder="1"/>
    <xf numFmtId="0" fontId="4" fillId="9" borderId="8" xfId="0" applyFont="1" applyFill="1" applyBorder="1"/>
    <xf numFmtId="0" fontId="5" fillId="9" borderId="9" xfId="0" applyFont="1" applyFill="1" applyBorder="1"/>
    <xf numFmtId="0" fontId="4" fillId="9" borderId="9" xfId="0" applyFont="1" applyFill="1" applyBorder="1"/>
    <xf numFmtId="0" fontId="6" fillId="8" borderId="21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8" borderId="1" xfId="0" applyFont="1" applyFill="1" applyBorder="1"/>
    <xf numFmtId="0" fontId="1" fillId="8" borderId="2" xfId="0" applyFont="1" applyFill="1" applyBorder="1"/>
    <xf numFmtId="0" fontId="6" fillId="8" borderId="8" xfId="0" applyFont="1" applyFill="1" applyBorder="1"/>
    <xf numFmtId="0" fontId="6" fillId="8" borderId="9" xfId="0" applyFont="1" applyFill="1" applyBorder="1"/>
    <xf numFmtId="0" fontId="2" fillId="9" borderId="2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2" fontId="2" fillId="9" borderId="21" xfId="0" applyNumberFormat="1" applyFont="1" applyFill="1" applyBorder="1" applyAlignment="1">
      <alignment horizontal="center" vertical="center" wrapText="1"/>
    </xf>
    <xf numFmtId="2" fontId="2" fillId="9" borderId="3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C2" sqref="C2:C3"/>
    </sheetView>
  </sheetViews>
  <sheetFormatPr defaultRowHeight="15" x14ac:dyDescent="0.25"/>
  <cols>
    <col min="1" max="1" width="3.28515625" style="51" customWidth="1"/>
    <col min="2" max="2" width="4" style="51" customWidth="1"/>
    <col min="3" max="3" width="11.140625" style="51" customWidth="1"/>
    <col min="4" max="4" width="7.28515625" style="51" customWidth="1"/>
    <col min="5" max="5" width="8.7109375" style="51" customWidth="1"/>
    <col min="6" max="6" width="4.7109375" style="51" customWidth="1"/>
    <col min="7" max="7" width="6.85546875" style="51" customWidth="1"/>
    <col min="8" max="8" width="4.85546875" style="51" customWidth="1"/>
    <col min="9" max="9" width="6.7109375" style="51" customWidth="1"/>
    <col min="10" max="10" width="4.42578125" style="51" customWidth="1"/>
    <col min="11" max="11" width="6.85546875" style="51" customWidth="1"/>
    <col min="12" max="12" width="6.7109375" style="51" customWidth="1"/>
    <col min="13" max="13" width="7.7109375" style="51" customWidth="1"/>
    <col min="14" max="14" width="4.85546875" style="51" customWidth="1"/>
    <col min="15" max="15" width="7" style="51" customWidth="1"/>
    <col min="16" max="16" width="4.85546875" style="51" customWidth="1"/>
    <col min="17" max="17" width="6.5703125" style="51" customWidth="1"/>
    <col min="18" max="18" width="5.42578125" style="51" customWidth="1"/>
    <col min="19" max="19" width="6.42578125" style="51" customWidth="1"/>
    <col min="20" max="20" width="4.7109375" style="51" customWidth="1"/>
    <col min="21" max="21" width="6.7109375" style="51" customWidth="1"/>
    <col min="22" max="22" width="4.85546875" style="51" customWidth="1"/>
    <col min="23" max="23" width="6.85546875" style="51" customWidth="1"/>
    <col min="24" max="24" width="5" style="51" customWidth="1"/>
    <col min="25" max="25" width="7" style="51" customWidth="1"/>
    <col min="26" max="26" width="4.7109375" style="51" customWidth="1"/>
    <col min="27" max="27" width="6.5703125" style="51" customWidth="1"/>
    <col min="28" max="28" width="5.28515625" style="51" customWidth="1"/>
    <col min="29" max="29" width="6.7109375" style="51" customWidth="1"/>
    <col min="30" max="30" width="5.140625" style="51" customWidth="1"/>
    <col min="31" max="31" width="6.42578125" style="51" customWidth="1"/>
    <col min="32" max="32" width="5.28515625" style="51" customWidth="1"/>
    <col min="33" max="33" width="6.42578125" style="51" customWidth="1"/>
    <col min="34" max="16384" width="9.140625" style="51"/>
  </cols>
  <sheetData>
    <row r="1" spans="1:33" ht="29.25" customHeight="1" thickBot="1" x14ac:dyDescent="0.3">
      <c r="B1" s="58" t="s">
        <v>25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9.25" customHeight="1" thickTop="1" x14ac:dyDescent="0.25">
      <c r="B2" s="71" t="s">
        <v>24</v>
      </c>
      <c r="C2" s="73" t="s">
        <v>0</v>
      </c>
      <c r="D2" s="75" t="s">
        <v>22</v>
      </c>
      <c r="E2" s="77" t="s">
        <v>38</v>
      </c>
      <c r="F2" s="62" t="s">
        <v>26</v>
      </c>
      <c r="G2" s="63"/>
      <c r="H2" s="62" t="s">
        <v>27</v>
      </c>
      <c r="I2" s="63"/>
      <c r="J2" s="62" t="s">
        <v>28</v>
      </c>
      <c r="K2" s="63"/>
      <c r="L2" s="62" t="s">
        <v>29</v>
      </c>
      <c r="M2" s="63"/>
      <c r="N2" s="62" t="s">
        <v>30</v>
      </c>
      <c r="O2" s="63"/>
      <c r="P2" s="64" t="s">
        <v>10</v>
      </c>
      <c r="Q2" s="65"/>
      <c r="R2" s="64" t="s">
        <v>11</v>
      </c>
      <c r="S2" s="65"/>
      <c r="T2" s="64" t="s">
        <v>31</v>
      </c>
      <c r="U2" s="65"/>
      <c r="V2" s="69" t="s">
        <v>32</v>
      </c>
      <c r="W2" s="70"/>
      <c r="X2" s="69" t="s">
        <v>33</v>
      </c>
      <c r="Y2" s="70"/>
      <c r="Z2" s="69" t="s">
        <v>34</v>
      </c>
      <c r="AA2" s="70"/>
      <c r="AB2" s="69" t="s">
        <v>35</v>
      </c>
      <c r="AC2" s="70"/>
      <c r="AD2" s="64" t="s">
        <v>36</v>
      </c>
      <c r="AE2" s="65"/>
      <c r="AF2" s="69" t="s">
        <v>37</v>
      </c>
      <c r="AG2" s="70"/>
    </row>
    <row r="3" spans="1:33" ht="60.75" customHeight="1" thickBot="1" x14ac:dyDescent="0.3">
      <c r="B3" s="72"/>
      <c r="C3" s="74"/>
      <c r="D3" s="76"/>
      <c r="E3" s="78"/>
      <c r="F3" s="42" t="s">
        <v>1</v>
      </c>
      <c r="G3" s="43" t="s">
        <v>2</v>
      </c>
      <c r="H3" s="42" t="s">
        <v>1</v>
      </c>
      <c r="I3" s="43" t="s">
        <v>2</v>
      </c>
      <c r="J3" s="42" t="s">
        <v>1</v>
      </c>
      <c r="K3" s="43" t="s">
        <v>2</v>
      </c>
      <c r="L3" s="42" t="s">
        <v>1</v>
      </c>
      <c r="M3" s="43" t="s">
        <v>2</v>
      </c>
      <c r="N3" s="42" t="s">
        <v>1</v>
      </c>
      <c r="O3" s="43" t="s">
        <v>2</v>
      </c>
      <c r="P3" s="42" t="s">
        <v>1</v>
      </c>
      <c r="Q3" s="43" t="s">
        <v>2</v>
      </c>
      <c r="R3" s="42" t="s">
        <v>1</v>
      </c>
      <c r="S3" s="43" t="s">
        <v>2</v>
      </c>
      <c r="T3" s="42" t="s">
        <v>1</v>
      </c>
      <c r="U3" s="43" t="s">
        <v>2</v>
      </c>
      <c r="V3" s="42" t="s">
        <v>1</v>
      </c>
      <c r="W3" s="43" t="s">
        <v>2</v>
      </c>
      <c r="X3" s="42" t="s">
        <v>1</v>
      </c>
      <c r="Y3" s="43" t="s">
        <v>2</v>
      </c>
      <c r="Z3" s="42" t="s">
        <v>1</v>
      </c>
      <c r="AA3" s="43" t="s">
        <v>2</v>
      </c>
      <c r="AB3" s="42" t="s">
        <v>1</v>
      </c>
      <c r="AC3" s="43" t="s">
        <v>2</v>
      </c>
      <c r="AD3" s="42" t="s">
        <v>1</v>
      </c>
      <c r="AE3" s="43" t="s">
        <v>2</v>
      </c>
      <c r="AF3" s="42" t="s">
        <v>1</v>
      </c>
      <c r="AG3" s="43" t="s">
        <v>2</v>
      </c>
    </row>
    <row r="4" spans="1:33" ht="15.75" thickTop="1" x14ac:dyDescent="0.25">
      <c r="B4" s="44">
        <v>1</v>
      </c>
      <c r="C4" s="35" t="s">
        <v>3</v>
      </c>
      <c r="D4" s="36">
        <f t="shared" ref="D4:E7" si="0">F4+H4+J4+L4+N4+P4+R4+T4+V4+X4+Z4+AB4+AD4+AF4</f>
        <v>23</v>
      </c>
      <c r="E4" s="37">
        <f t="shared" si="0"/>
        <v>383</v>
      </c>
      <c r="F4" s="38">
        <v>3</v>
      </c>
      <c r="G4" s="39">
        <v>64</v>
      </c>
      <c r="H4" s="40">
        <v>1</v>
      </c>
      <c r="I4" s="41">
        <v>13</v>
      </c>
      <c r="J4" s="40">
        <v>3</v>
      </c>
      <c r="K4" s="41">
        <v>75</v>
      </c>
      <c r="L4" s="40">
        <v>3</v>
      </c>
      <c r="M4" s="41">
        <v>77</v>
      </c>
      <c r="N4" s="40">
        <v>2</v>
      </c>
      <c r="O4" s="41">
        <v>33</v>
      </c>
      <c r="P4" s="40">
        <v>3</v>
      </c>
      <c r="Q4" s="41">
        <v>30</v>
      </c>
      <c r="R4" s="40">
        <v>1</v>
      </c>
      <c r="S4" s="41">
        <v>15</v>
      </c>
      <c r="T4" s="40">
        <v>1</v>
      </c>
      <c r="U4" s="41">
        <v>11</v>
      </c>
      <c r="V4" s="40">
        <v>1</v>
      </c>
      <c r="W4" s="41">
        <v>3</v>
      </c>
      <c r="X4" s="40">
        <v>1</v>
      </c>
      <c r="Y4" s="41">
        <v>23</v>
      </c>
      <c r="Z4" s="40">
        <v>1</v>
      </c>
      <c r="AA4" s="41">
        <v>8</v>
      </c>
      <c r="AB4" s="40">
        <v>1</v>
      </c>
      <c r="AC4" s="41">
        <v>4</v>
      </c>
      <c r="AD4" s="40">
        <v>1</v>
      </c>
      <c r="AE4" s="41">
        <v>14</v>
      </c>
      <c r="AF4" s="40">
        <v>1</v>
      </c>
      <c r="AG4" s="41">
        <v>13</v>
      </c>
    </row>
    <row r="5" spans="1:33" x14ac:dyDescent="0.25">
      <c r="B5" s="45">
        <v>2</v>
      </c>
      <c r="C5" s="4" t="s">
        <v>4</v>
      </c>
      <c r="D5" s="5">
        <f t="shared" si="0"/>
        <v>24</v>
      </c>
      <c r="E5" s="8">
        <f t="shared" si="0"/>
        <v>414</v>
      </c>
      <c r="F5" s="15">
        <v>3</v>
      </c>
      <c r="G5" s="16">
        <v>62</v>
      </c>
      <c r="H5" s="12">
        <v>1</v>
      </c>
      <c r="I5" s="13">
        <v>5</v>
      </c>
      <c r="J5" s="12">
        <v>3</v>
      </c>
      <c r="K5" s="13">
        <v>73</v>
      </c>
      <c r="L5" s="12">
        <v>3</v>
      </c>
      <c r="M5" s="13">
        <v>92</v>
      </c>
      <c r="N5" s="12">
        <v>2</v>
      </c>
      <c r="O5" s="13">
        <v>28</v>
      </c>
      <c r="P5" s="12">
        <v>3</v>
      </c>
      <c r="Q5" s="13">
        <v>49</v>
      </c>
      <c r="R5" s="12">
        <v>1</v>
      </c>
      <c r="S5" s="13">
        <v>20</v>
      </c>
      <c r="T5" s="12">
        <v>1</v>
      </c>
      <c r="U5" s="13">
        <v>5</v>
      </c>
      <c r="V5" s="12">
        <v>1</v>
      </c>
      <c r="W5" s="13">
        <v>8</v>
      </c>
      <c r="X5" s="12">
        <v>1</v>
      </c>
      <c r="Y5" s="13">
        <v>17</v>
      </c>
      <c r="Z5" s="12">
        <v>1</v>
      </c>
      <c r="AA5" s="13">
        <v>6</v>
      </c>
      <c r="AB5" s="12">
        <v>1</v>
      </c>
      <c r="AC5" s="13">
        <v>4</v>
      </c>
      <c r="AD5" s="12">
        <v>2</v>
      </c>
      <c r="AE5" s="13">
        <v>29</v>
      </c>
      <c r="AF5" s="12">
        <v>1</v>
      </c>
      <c r="AG5" s="13">
        <v>16</v>
      </c>
    </row>
    <row r="6" spans="1:33" x14ac:dyDescent="0.25">
      <c r="B6" s="45">
        <v>3</v>
      </c>
      <c r="C6" s="4" t="s">
        <v>5</v>
      </c>
      <c r="D6" s="5">
        <f t="shared" si="0"/>
        <v>22</v>
      </c>
      <c r="E6" s="8">
        <f t="shared" si="0"/>
        <v>393</v>
      </c>
      <c r="F6" s="15">
        <v>3</v>
      </c>
      <c r="G6" s="16">
        <v>62</v>
      </c>
      <c r="H6" s="12">
        <v>1</v>
      </c>
      <c r="I6" s="13">
        <v>15</v>
      </c>
      <c r="J6" s="12">
        <v>2</v>
      </c>
      <c r="K6" s="13">
        <v>50</v>
      </c>
      <c r="L6" s="12">
        <v>3</v>
      </c>
      <c r="M6" s="13">
        <v>84</v>
      </c>
      <c r="N6" s="12">
        <v>2</v>
      </c>
      <c r="O6" s="13">
        <v>30</v>
      </c>
      <c r="P6" s="12">
        <v>3</v>
      </c>
      <c r="Q6" s="13">
        <v>47</v>
      </c>
      <c r="R6" s="12">
        <v>1</v>
      </c>
      <c r="S6" s="13">
        <v>17</v>
      </c>
      <c r="T6" s="12">
        <v>1</v>
      </c>
      <c r="U6" s="13">
        <v>6</v>
      </c>
      <c r="V6" s="12">
        <v>1</v>
      </c>
      <c r="W6" s="13">
        <v>6</v>
      </c>
      <c r="X6" s="12">
        <v>1</v>
      </c>
      <c r="Y6" s="13">
        <v>28</v>
      </c>
      <c r="Z6" s="12">
        <v>1</v>
      </c>
      <c r="AA6" s="13">
        <v>8</v>
      </c>
      <c r="AB6" s="12">
        <v>1</v>
      </c>
      <c r="AC6" s="13">
        <v>8</v>
      </c>
      <c r="AD6" s="12">
        <v>1</v>
      </c>
      <c r="AE6" s="13">
        <v>19</v>
      </c>
      <c r="AF6" s="12">
        <v>1</v>
      </c>
      <c r="AG6" s="13">
        <v>13</v>
      </c>
    </row>
    <row r="7" spans="1:33" x14ac:dyDescent="0.25">
      <c r="B7" s="45">
        <v>4</v>
      </c>
      <c r="C7" s="4" t="s">
        <v>6</v>
      </c>
      <c r="D7" s="5">
        <f t="shared" si="0"/>
        <v>23</v>
      </c>
      <c r="E7" s="8">
        <f t="shared" si="0"/>
        <v>414</v>
      </c>
      <c r="F7" s="15">
        <v>3</v>
      </c>
      <c r="G7" s="16">
        <v>62</v>
      </c>
      <c r="H7" s="12">
        <v>1</v>
      </c>
      <c r="I7" s="13">
        <v>13</v>
      </c>
      <c r="J7" s="12">
        <v>2</v>
      </c>
      <c r="K7" s="13">
        <v>57</v>
      </c>
      <c r="L7" s="12">
        <v>3</v>
      </c>
      <c r="M7" s="13">
        <v>86</v>
      </c>
      <c r="N7" s="12">
        <v>2</v>
      </c>
      <c r="O7" s="13">
        <v>39</v>
      </c>
      <c r="P7" s="12">
        <v>3</v>
      </c>
      <c r="Q7" s="13">
        <v>47</v>
      </c>
      <c r="R7" s="12">
        <v>1</v>
      </c>
      <c r="S7" s="13">
        <v>22</v>
      </c>
      <c r="T7" s="12">
        <v>1</v>
      </c>
      <c r="U7" s="13">
        <v>8</v>
      </c>
      <c r="V7" s="12">
        <v>1</v>
      </c>
      <c r="W7" s="13">
        <v>7</v>
      </c>
      <c r="X7" s="12">
        <v>1</v>
      </c>
      <c r="Y7" s="13">
        <v>25</v>
      </c>
      <c r="Z7" s="12">
        <v>1</v>
      </c>
      <c r="AA7" s="13">
        <v>4</v>
      </c>
      <c r="AB7" s="12">
        <v>1</v>
      </c>
      <c r="AC7" s="13">
        <v>6</v>
      </c>
      <c r="AD7" s="12">
        <v>2</v>
      </c>
      <c r="AE7" s="13">
        <v>32</v>
      </c>
      <c r="AF7" s="12">
        <v>1</v>
      </c>
      <c r="AG7" s="13">
        <v>6</v>
      </c>
    </row>
    <row r="8" spans="1:33" ht="21" customHeight="1" x14ac:dyDescent="0.25">
      <c r="B8" s="98" t="s">
        <v>47</v>
      </c>
      <c r="C8" s="99"/>
      <c r="D8" s="79">
        <f>D4+D5+D6+D7</f>
        <v>92</v>
      </c>
      <c r="E8" s="80">
        <f>E4+E5+E6+E7</f>
        <v>1604</v>
      </c>
      <c r="F8" s="81">
        <f t="shared" ref="F8:G8" si="1">F4+F5+F6+F7</f>
        <v>12</v>
      </c>
      <c r="G8" s="82">
        <f t="shared" si="1"/>
        <v>250</v>
      </c>
      <c r="H8" s="83">
        <f t="shared" ref="H8:I8" si="2">H4+H5+H6+H7</f>
        <v>4</v>
      </c>
      <c r="I8" s="82">
        <f t="shared" si="2"/>
        <v>46</v>
      </c>
      <c r="J8" s="83">
        <f t="shared" ref="J8:K8" si="3">J4+J5+J6+J7</f>
        <v>10</v>
      </c>
      <c r="K8" s="82">
        <f t="shared" si="3"/>
        <v>255</v>
      </c>
      <c r="L8" s="83">
        <f t="shared" ref="L8:M8" si="4">L4+L5+L6+L7</f>
        <v>12</v>
      </c>
      <c r="M8" s="82">
        <f t="shared" si="4"/>
        <v>339</v>
      </c>
      <c r="N8" s="83">
        <f t="shared" ref="N8:O8" si="5">N4+N5+N6+N7</f>
        <v>8</v>
      </c>
      <c r="O8" s="82">
        <f t="shared" si="5"/>
        <v>130</v>
      </c>
      <c r="P8" s="83">
        <f t="shared" ref="P8:Q8" si="6">P4+P5+P6+P7</f>
        <v>12</v>
      </c>
      <c r="Q8" s="82">
        <f t="shared" si="6"/>
        <v>173</v>
      </c>
      <c r="R8" s="83">
        <f t="shared" ref="R8:S8" si="7">R4+R5+R6+R7</f>
        <v>4</v>
      </c>
      <c r="S8" s="82">
        <f t="shared" si="7"/>
        <v>74</v>
      </c>
      <c r="T8" s="83">
        <f t="shared" ref="T8:U8" si="8">T4+T5+T6+T7</f>
        <v>4</v>
      </c>
      <c r="U8" s="82">
        <f t="shared" si="8"/>
        <v>30</v>
      </c>
      <c r="V8" s="83">
        <f t="shared" ref="V8:W8" si="9">V4+V5+V6+V7</f>
        <v>4</v>
      </c>
      <c r="W8" s="82">
        <f t="shared" si="9"/>
        <v>24</v>
      </c>
      <c r="X8" s="83">
        <f t="shared" ref="X8:Y8" si="10">X4+X5+X6+X7</f>
        <v>4</v>
      </c>
      <c r="Y8" s="82">
        <f t="shared" si="10"/>
        <v>93</v>
      </c>
      <c r="Z8" s="83">
        <f t="shared" ref="Z8:AG8" si="11">Z4+Z5+Z6+Z7</f>
        <v>4</v>
      </c>
      <c r="AA8" s="82">
        <f t="shared" si="11"/>
        <v>26</v>
      </c>
      <c r="AB8" s="83">
        <f t="shared" si="11"/>
        <v>4</v>
      </c>
      <c r="AC8" s="82">
        <f t="shared" si="11"/>
        <v>22</v>
      </c>
      <c r="AD8" s="83">
        <f t="shared" si="11"/>
        <v>6</v>
      </c>
      <c r="AE8" s="82">
        <f t="shared" si="11"/>
        <v>94</v>
      </c>
      <c r="AF8" s="83">
        <f t="shared" si="11"/>
        <v>4</v>
      </c>
      <c r="AG8" s="82">
        <f t="shared" si="11"/>
        <v>48</v>
      </c>
    </row>
    <row r="9" spans="1:33" x14ac:dyDescent="0.25">
      <c r="A9" s="52"/>
      <c r="B9" s="45">
        <v>5</v>
      </c>
      <c r="C9" s="4" t="s">
        <v>7</v>
      </c>
      <c r="D9" s="5">
        <f t="shared" ref="D9:E15" si="12">F9+H9+J9+L9+N9+P9+R9+T9+V9+X9+Z9+AB9+AD9+AF9</f>
        <v>17</v>
      </c>
      <c r="E9" s="8">
        <f t="shared" si="12"/>
        <v>304</v>
      </c>
      <c r="F9" s="17">
        <v>2</v>
      </c>
      <c r="G9" s="18">
        <v>40</v>
      </c>
      <c r="H9" s="12">
        <v>1</v>
      </c>
      <c r="I9" s="13">
        <v>9</v>
      </c>
      <c r="J9" s="12">
        <v>2</v>
      </c>
      <c r="K9" s="13">
        <v>54</v>
      </c>
      <c r="L9" s="12">
        <v>3</v>
      </c>
      <c r="M9" s="14">
        <v>71</v>
      </c>
      <c r="N9" s="12">
        <v>1</v>
      </c>
      <c r="O9" s="13">
        <v>28</v>
      </c>
      <c r="P9" s="12">
        <v>1</v>
      </c>
      <c r="Q9" s="13">
        <v>25</v>
      </c>
      <c r="R9" s="12">
        <v>1</v>
      </c>
      <c r="S9" s="13">
        <v>11</v>
      </c>
      <c r="T9" s="12">
        <v>1</v>
      </c>
      <c r="U9" s="13">
        <v>6</v>
      </c>
      <c r="V9" s="12">
        <v>0</v>
      </c>
      <c r="W9" s="13">
        <v>0</v>
      </c>
      <c r="X9" s="20">
        <v>1</v>
      </c>
      <c r="Y9" s="13">
        <v>15</v>
      </c>
      <c r="Z9" s="12">
        <v>1</v>
      </c>
      <c r="AA9" s="14">
        <v>4</v>
      </c>
      <c r="AB9" s="12">
        <v>1</v>
      </c>
      <c r="AC9" s="13">
        <v>2</v>
      </c>
      <c r="AD9" s="12">
        <v>1</v>
      </c>
      <c r="AE9" s="13">
        <v>24</v>
      </c>
      <c r="AF9" s="12">
        <v>1</v>
      </c>
      <c r="AG9" s="14">
        <v>15</v>
      </c>
    </row>
    <row r="10" spans="1:33" x14ac:dyDescent="0.25">
      <c r="A10" s="52"/>
      <c r="B10" s="45">
        <v>6</v>
      </c>
      <c r="C10" s="4" t="s">
        <v>41</v>
      </c>
      <c r="D10" s="5">
        <f t="shared" si="12"/>
        <v>18</v>
      </c>
      <c r="E10" s="8">
        <f t="shared" si="12"/>
        <v>276</v>
      </c>
      <c r="F10" s="17">
        <v>3</v>
      </c>
      <c r="G10" s="19">
        <v>54</v>
      </c>
      <c r="H10" s="12">
        <v>1</v>
      </c>
      <c r="I10" s="13">
        <v>9</v>
      </c>
      <c r="J10" s="12">
        <v>2</v>
      </c>
      <c r="K10" s="13">
        <v>31</v>
      </c>
      <c r="L10" s="12">
        <v>2</v>
      </c>
      <c r="M10" s="14">
        <v>56</v>
      </c>
      <c r="N10" s="12">
        <v>1</v>
      </c>
      <c r="O10" s="13">
        <v>25</v>
      </c>
      <c r="P10" s="12">
        <v>2</v>
      </c>
      <c r="Q10" s="13">
        <v>24</v>
      </c>
      <c r="R10" s="12">
        <v>1</v>
      </c>
      <c r="S10" s="13">
        <v>10</v>
      </c>
      <c r="T10" s="12">
        <v>1</v>
      </c>
      <c r="U10" s="13">
        <v>9</v>
      </c>
      <c r="V10" s="12">
        <v>1</v>
      </c>
      <c r="W10" s="13">
        <v>4</v>
      </c>
      <c r="X10" s="20">
        <v>1</v>
      </c>
      <c r="Y10" s="13">
        <v>21</v>
      </c>
      <c r="Z10" s="12">
        <v>1</v>
      </c>
      <c r="AA10" s="14">
        <v>3</v>
      </c>
      <c r="AB10" s="12"/>
      <c r="AC10" s="13"/>
      <c r="AD10" s="12">
        <v>1</v>
      </c>
      <c r="AE10" s="13">
        <v>19</v>
      </c>
      <c r="AF10" s="12">
        <v>1</v>
      </c>
      <c r="AG10" s="14">
        <v>11</v>
      </c>
    </row>
    <row r="11" spans="1:33" x14ac:dyDescent="0.25">
      <c r="A11" s="52"/>
      <c r="B11" s="45">
        <v>7</v>
      </c>
      <c r="C11" s="4" t="s">
        <v>42</v>
      </c>
      <c r="D11" s="5">
        <f t="shared" si="12"/>
        <v>19</v>
      </c>
      <c r="E11" s="8">
        <f t="shared" si="12"/>
        <v>286</v>
      </c>
      <c r="F11" s="17">
        <v>2</v>
      </c>
      <c r="G11" s="19">
        <v>42</v>
      </c>
      <c r="H11" s="12">
        <v>1</v>
      </c>
      <c r="I11" s="13">
        <v>8</v>
      </c>
      <c r="J11" s="12">
        <v>2</v>
      </c>
      <c r="K11" s="13">
        <v>45</v>
      </c>
      <c r="L11" s="12">
        <v>3</v>
      </c>
      <c r="M11" s="14">
        <v>65</v>
      </c>
      <c r="N11" s="12">
        <v>1</v>
      </c>
      <c r="O11" s="13">
        <v>20</v>
      </c>
      <c r="P11" s="12">
        <v>2</v>
      </c>
      <c r="Q11" s="13">
        <v>30</v>
      </c>
      <c r="R11" s="12">
        <v>1</v>
      </c>
      <c r="S11" s="13">
        <v>16</v>
      </c>
      <c r="T11" s="12">
        <v>1</v>
      </c>
      <c r="U11" s="13">
        <v>8</v>
      </c>
      <c r="V11" s="12">
        <v>1</v>
      </c>
      <c r="W11" s="13">
        <v>7</v>
      </c>
      <c r="X11" s="20">
        <v>1</v>
      </c>
      <c r="Y11" s="13">
        <v>17</v>
      </c>
      <c r="Z11" s="12">
        <v>1</v>
      </c>
      <c r="AA11" s="14">
        <v>5</v>
      </c>
      <c r="AB11" s="12">
        <v>1</v>
      </c>
      <c r="AC11" s="13">
        <v>5</v>
      </c>
      <c r="AD11" s="12">
        <v>1</v>
      </c>
      <c r="AE11" s="13">
        <v>11</v>
      </c>
      <c r="AF11" s="12">
        <v>1</v>
      </c>
      <c r="AG11" s="14">
        <v>7</v>
      </c>
    </row>
    <row r="12" spans="1:33" x14ac:dyDescent="0.25">
      <c r="A12" s="52"/>
      <c r="B12" s="45">
        <v>8</v>
      </c>
      <c r="C12" s="4" t="s">
        <v>43</v>
      </c>
      <c r="D12" s="5">
        <f t="shared" si="12"/>
        <v>19</v>
      </c>
      <c r="E12" s="8">
        <f t="shared" si="12"/>
        <v>271</v>
      </c>
      <c r="F12" s="17">
        <v>2</v>
      </c>
      <c r="G12" s="19">
        <v>39</v>
      </c>
      <c r="H12" s="12">
        <v>1</v>
      </c>
      <c r="I12" s="13">
        <v>6</v>
      </c>
      <c r="J12" s="12">
        <v>2</v>
      </c>
      <c r="K12" s="13">
        <v>36</v>
      </c>
      <c r="L12" s="12">
        <v>3</v>
      </c>
      <c r="M12" s="14">
        <v>55</v>
      </c>
      <c r="N12" s="12">
        <v>2</v>
      </c>
      <c r="O12" s="13">
        <v>30</v>
      </c>
      <c r="P12" s="12">
        <v>2</v>
      </c>
      <c r="Q12" s="13">
        <v>29</v>
      </c>
      <c r="R12" s="12">
        <v>1</v>
      </c>
      <c r="S12" s="13">
        <v>12</v>
      </c>
      <c r="T12" s="12">
        <v>1</v>
      </c>
      <c r="U12" s="13">
        <v>2</v>
      </c>
      <c r="V12" s="12">
        <v>1</v>
      </c>
      <c r="W12" s="13">
        <v>4</v>
      </c>
      <c r="X12" s="20">
        <v>1</v>
      </c>
      <c r="Y12" s="13">
        <v>21</v>
      </c>
      <c r="Z12" s="12">
        <v>1</v>
      </c>
      <c r="AA12" s="14">
        <v>3</v>
      </c>
      <c r="AB12" s="12"/>
      <c r="AC12" s="13"/>
      <c r="AD12" s="12">
        <v>1</v>
      </c>
      <c r="AE12" s="13">
        <v>23</v>
      </c>
      <c r="AF12" s="12">
        <v>1</v>
      </c>
      <c r="AG12" s="14">
        <v>11</v>
      </c>
    </row>
    <row r="13" spans="1:33" x14ac:dyDescent="0.25">
      <c r="A13" s="52"/>
      <c r="B13" s="46">
        <v>9</v>
      </c>
      <c r="C13" s="4" t="s">
        <v>44</v>
      </c>
      <c r="D13" s="5">
        <f t="shared" si="12"/>
        <v>19</v>
      </c>
      <c r="E13" s="8">
        <f t="shared" si="12"/>
        <v>270</v>
      </c>
      <c r="F13" s="17">
        <v>2</v>
      </c>
      <c r="G13" s="19">
        <v>35</v>
      </c>
      <c r="H13" s="12">
        <v>1</v>
      </c>
      <c r="I13" s="13">
        <v>12</v>
      </c>
      <c r="J13" s="12">
        <v>2</v>
      </c>
      <c r="K13" s="13">
        <v>51</v>
      </c>
      <c r="L13" s="12">
        <v>3</v>
      </c>
      <c r="M13" s="14">
        <v>59</v>
      </c>
      <c r="N13" s="12">
        <v>1</v>
      </c>
      <c r="O13" s="13">
        <v>22</v>
      </c>
      <c r="P13" s="12">
        <v>2</v>
      </c>
      <c r="Q13" s="13">
        <v>24</v>
      </c>
      <c r="R13" s="12">
        <v>1</v>
      </c>
      <c r="S13" s="13">
        <v>14</v>
      </c>
      <c r="T13" s="12">
        <v>1</v>
      </c>
      <c r="U13" s="13">
        <v>11</v>
      </c>
      <c r="V13" s="12">
        <v>1</v>
      </c>
      <c r="W13" s="13">
        <v>4</v>
      </c>
      <c r="X13" s="20">
        <v>1</v>
      </c>
      <c r="Y13" s="13">
        <v>11</v>
      </c>
      <c r="Z13" s="12">
        <v>1</v>
      </c>
      <c r="AA13" s="14">
        <v>3</v>
      </c>
      <c r="AB13" s="12">
        <v>1</v>
      </c>
      <c r="AC13" s="13">
        <v>5</v>
      </c>
      <c r="AD13" s="12">
        <v>1</v>
      </c>
      <c r="AE13" s="13">
        <v>12</v>
      </c>
      <c r="AF13" s="12">
        <v>1</v>
      </c>
      <c r="AG13" s="14">
        <v>7</v>
      </c>
    </row>
    <row r="14" spans="1:33" x14ac:dyDescent="0.25">
      <c r="A14" s="52"/>
      <c r="B14" s="46">
        <v>10</v>
      </c>
      <c r="C14" s="4" t="s">
        <v>45</v>
      </c>
      <c r="D14" s="5">
        <f t="shared" si="12"/>
        <v>15</v>
      </c>
      <c r="E14" s="8">
        <f t="shared" si="12"/>
        <v>195</v>
      </c>
      <c r="F14" s="17">
        <v>1</v>
      </c>
      <c r="G14" s="19">
        <v>13</v>
      </c>
      <c r="H14" s="12">
        <v>1</v>
      </c>
      <c r="I14" s="13">
        <v>11</v>
      </c>
      <c r="J14" s="12">
        <v>1</v>
      </c>
      <c r="K14" s="13">
        <v>19</v>
      </c>
      <c r="L14" s="12">
        <v>3</v>
      </c>
      <c r="M14" s="14">
        <v>56</v>
      </c>
      <c r="N14" s="12">
        <v>1</v>
      </c>
      <c r="O14" s="13">
        <v>12</v>
      </c>
      <c r="P14" s="12">
        <v>1</v>
      </c>
      <c r="Q14" s="13">
        <v>26</v>
      </c>
      <c r="R14" s="12">
        <v>1</v>
      </c>
      <c r="S14" s="13">
        <v>11</v>
      </c>
      <c r="T14" s="12">
        <v>1</v>
      </c>
      <c r="U14" s="13">
        <v>5</v>
      </c>
      <c r="V14" s="12">
        <v>1</v>
      </c>
      <c r="W14" s="13">
        <v>4</v>
      </c>
      <c r="X14" s="20">
        <v>1</v>
      </c>
      <c r="Y14" s="13">
        <v>13</v>
      </c>
      <c r="Z14" s="12">
        <v>1</v>
      </c>
      <c r="AA14" s="14">
        <v>4</v>
      </c>
      <c r="AB14" s="12"/>
      <c r="AC14" s="13"/>
      <c r="AD14" s="12">
        <v>1</v>
      </c>
      <c r="AE14" s="13">
        <v>12</v>
      </c>
      <c r="AF14" s="12">
        <v>1</v>
      </c>
      <c r="AG14" s="14">
        <v>9</v>
      </c>
    </row>
    <row r="15" spans="1:33" x14ac:dyDescent="0.25">
      <c r="A15" s="52"/>
      <c r="B15" s="46">
        <v>11</v>
      </c>
      <c r="C15" s="4" t="s">
        <v>46</v>
      </c>
      <c r="D15" s="5">
        <f t="shared" si="12"/>
        <v>14</v>
      </c>
      <c r="E15" s="8">
        <f t="shared" si="12"/>
        <v>187</v>
      </c>
      <c r="F15" s="17">
        <v>1</v>
      </c>
      <c r="G15" s="19">
        <v>17</v>
      </c>
      <c r="H15" s="12">
        <v>0</v>
      </c>
      <c r="I15" s="13">
        <v>0</v>
      </c>
      <c r="J15" s="12">
        <v>1</v>
      </c>
      <c r="K15" s="13">
        <v>22</v>
      </c>
      <c r="L15" s="12">
        <v>3</v>
      </c>
      <c r="M15" s="14">
        <v>50</v>
      </c>
      <c r="N15" s="12">
        <v>1</v>
      </c>
      <c r="O15" s="13">
        <v>15</v>
      </c>
      <c r="P15" s="12">
        <v>1</v>
      </c>
      <c r="Q15" s="13">
        <v>19</v>
      </c>
      <c r="R15" s="12">
        <v>1</v>
      </c>
      <c r="S15" s="13">
        <v>17</v>
      </c>
      <c r="T15" s="12">
        <v>1</v>
      </c>
      <c r="U15" s="13">
        <v>6</v>
      </c>
      <c r="V15" s="12">
        <v>0</v>
      </c>
      <c r="W15" s="13">
        <v>0</v>
      </c>
      <c r="X15" s="20">
        <v>1</v>
      </c>
      <c r="Y15" s="13">
        <v>21</v>
      </c>
      <c r="Z15" s="12">
        <v>1</v>
      </c>
      <c r="AA15" s="14">
        <v>2</v>
      </c>
      <c r="AB15" s="12">
        <v>1</v>
      </c>
      <c r="AC15" s="13">
        <v>4</v>
      </c>
      <c r="AD15" s="12">
        <v>1</v>
      </c>
      <c r="AE15" s="13">
        <v>8</v>
      </c>
      <c r="AF15" s="12">
        <v>1</v>
      </c>
      <c r="AG15" s="14">
        <v>6</v>
      </c>
    </row>
    <row r="16" spans="1:33" ht="20.25" customHeight="1" x14ac:dyDescent="0.25">
      <c r="B16" s="96" t="s">
        <v>8</v>
      </c>
      <c r="C16" s="97"/>
      <c r="D16" s="84">
        <f>SUM(D9:D15)</f>
        <v>121</v>
      </c>
      <c r="E16" s="85">
        <f>SUM(E9:E15)</f>
        <v>1789</v>
      </c>
      <c r="F16" s="81">
        <f>F9+F10+F11+F12+F13+F14+F15</f>
        <v>13</v>
      </c>
      <c r="G16" s="86">
        <f t="shared" ref="G16" si="13">G9+G10+G11+G12+G13+G14+G15</f>
        <v>240</v>
      </c>
      <c r="H16" s="87">
        <f t="shared" ref="H16:S16" si="14">H9+H10+H11+H12+H13+H14+H15</f>
        <v>6</v>
      </c>
      <c r="I16" s="88">
        <f t="shared" si="14"/>
        <v>55</v>
      </c>
      <c r="J16" s="87">
        <f t="shared" si="14"/>
        <v>12</v>
      </c>
      <c r="K16" s="86">
        <f t="shared" si="14"/>
        <v>258</v>
      </c>
      <c r="L16" s="87">
        <f t="shared" ref="L16:M16" si="15">L9+L10+L11+L12+L13+L14+L15</f>
        <v>20</v>
      </c>
      <c r="M16" s="88">
        <f t="shared" si="15"/>
        <v>412</v>
      </c>
      <c r="N16" s="87">
        <f>N9+N10+N11+N12+N13+N14+N15</f>
        <v>8</v>
      </c>
      <c r="O16" s="86">
        <f t="shared" ref="O16" si="16">O9+O10+O11+O12+O13+O14+O15</f>
        <v>152</v>
      </c>
      <c r="P16" s="87">
        <f t="shared" si="14"/>
        <v>11</v>
      </c>
      <c r="Q16" s="86">
        <f t="shared" si="14"/>
        <v>177</v>
      </c>
      <c r="R16" s="87">
        <f t="shared" si="14"/>
        <v>7</v>
      </c>
      <c r="S16" s="86">
        <f t="shared" si="14"/>
        <v>91</v>
      </c>
      <c r="T16" s="87">
        <f t="shared" ref="T16:AE16" si="17">T9+T10+T11+T12+T13+T14+T15</f>
        <v>7</v>
      </c>
      <c r="U16" s="88">
        <f t="shared" si="17"/>
        <v>47</v>
      </c>
      <c r="V16" s="87">
        <f t="shared" si="17"/>
        <v>5</v>
      </c>
      <c r="W16" s="89">
        <f t="shared" si="17"/>
        <v>23</v>
      </c>
      <c r="X16" s="87">
        <f t="shared" ref="X16:Y16" si="18">X9+X10+X11+X12+X13+X14+X15</f>
        <v>7</v>
      </c>
      <c r="Y16" s="88">
        <f t="shared" si="18"/>
        <v>119</v>
      </c>
      <c r="Z16" s="87">
        <f t="shared" si="17"/>
        <v>7</v>
      </c>
      <c r="AA16" s="86">
        <f t="shared" si="17"/>
        <v>24</v>
      </c>
      <c r="AB16" s="87">
        <f t="shared" si="17"/>
        <v>4</v>
      </c>
      <c r="AC16" s="88">
        <f t="shared" si="17"/>
        <v>16</v>
      </c>
      <c r="AD16" s="87">
        <f t="shared" si="17"/>
        <v>7</v>
      </c>
      <c r="AE16" s="88">
        <f t="shared" si="17"/>
        <v>109</v>
      </c>
      <c r="AF16" s="87">
        <f t="shared" ref="AF16:AG16" si="19">AF9+AF10+AF11+AF12+AF13+AF14+AF15</f>
        <v>7</v>
      </c>
      <c r="AG16" s="88">
        <f t="shared" si="19"/>
        <v>66</v>
      </c>
    </row>
    <row r="17" spans="1:33" ht="21.75" customHeight="1" x14ac:dyDescent="0.25">
      <c r="B17" s="90" t="s">
        <v>9</v>
      </c>
      <c r="C17" s="91"/>
      <c r="D17" s="92">
        <f>D8+D16</f>
        <v>213</v>
      </c>
      <c r="E17" s="93">
        <f>E8+E16</f>
        <v>3393</v>
      </c>
      <c r="F17" s="94">
        <f>F8+F16</f>
        <v>25</v>
      </c>
      <c r="G17" s="95">
        <f t="shared" ref="G17" si="20">G8+G16</f>
        <v>490</v>
      </c>
      <c r="H17" s="94">
        <f t="shared" ref="H17:S17" si="21">H8+H16</f>
        <v>10</v>
      </c>
      <c r="I17" s="95">
        <f t="shared" si="21"/>
        <v>101</v>
      </c>
      <c r="J17" s="94">
        <f t="shared" si="21"/>
        <v>22</v>
      </c>
      <c r="K17" s="95">
        <f t="shared" si="21"/>
        <v>513</v>
      </c>
      <c r="L17" s="94">
        <f t="shared" ref="L17" si="22">L8+L16</f>
        <v>32</v>
      </c>
      <c r="M17" s="95">
        <f>M8+M16</f>
        <v>751</v>
      </c>
      <c r="N17" s="94">
        <f t="shared" ref="N17:O17" si="23">N8+N16</f>
        <v>16</v>
      </c>
      <c r="O17" s="95">
        <f t="shared" si="23"/>
        <v>282</v>
      </c>
      <c r="P17" s="94">
        <f t="shared" si="21"/>
        <v>23</v>
      </c>
      <c r="Q17" s="95">
        <f t="shared" si="21"/>
        <v>350</v>
      </c>
      <c r="R17" s="94">
        <f t="shared" si="21"/>
        <v>11</v>
      </c>
      <c r="S17" s="95">
        <f t="shared" si="21"/>
        <v>165</v>
      </c>
      <c r="T17" s="94">
        <f t="shared" ref="T17:AE17" si="24">T8+T16</f>
        <v>11</v>
      </c>
      <c r="U17" s="95">
        <f t="shared" si="24"/>
        <v>77</v>
      </c>
      <c r="V17" s="94">
        <f t="shared" si="24"/>
        <v>9</v>
      </c>
      <c r="W17" s="95">
        <f t="shared" si="24"/>
        <v>47</v>
      </c>
      <c r="X17" s="94">
        <f t="shared" ref="X17:Y17" si="25">X8+X16</f>
        <v>11</v>
      </c>
      <c r="Y17" s="95">
        <f t="shared" si="25"/>
        <v>212</v>
      </c>
      <c r="Z17" s="94">
        <f t="shared" si="24"/>
        <v>11</v>
      </c>
      <c r="AA17" s="95">
        <f t="shared" si="24"/>
        <v>50</v>
      </c>
      <c r="AB17" s="94">
        <f t="shared" si="24"/>
        <v>8</v>
      </c>
      <c r="AC17" s="95">
        <f t="shared" si="24"/>
        <v>38</v>
      </c>
      <c r="AD17" s="94">
        <f t="shared" si="24"/>
        <v>13</v>
      </c>
      <c r="AE17" s="95">
        <f t="shared" si="24"/>
        <v>203</v>
      </c>
      <c r="AF17" s="94">
        <f t="shared" ref="AF17:AG17" si="26">AF8+AF16</f>
        <v>11</v>
      </c>
      <c r="AG17" s="95">
        <f t="shared" si="26"/>
        <v>114</v>
      </c>
    </row>
    <row r="18" spans="1:33" ht="22.5" customHeight="1" x14ac:dyDescent="0.25">
      <c r="A18" s="53"/>
      <c r="B18" s="66" t="s">
        <v>23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</row>
    <row r="19" spans="1:33" ht="49.5" customHeight="1" x14ac:dyDescent="0.25">
      <c r="B19" s="30"/>
      <c r="C19" s="1"/>
      <c r="D19" s="7" t="s">
        <v>40</v>
      </c>
      <c r="E19" s="9" t="s">
        <v>39</v>
      </c>
      <c r="F19" s="49" t="s">
        <v>48</v>
      </c>
      <c r="G19" s="50" t="s">
        <v>49</v>
      </c>
      <c r="H19" s="49" t="s">
        <v>48</v>
      </c>
      <c r="I19" s="50" t="s">
        <v>49</v>
      </c>
      <c r="J19" s="49" t="s">
        <v>48</v>
      </c>
      <c r="K19" s="50" t="s">
        <v>49</v>
      </c>
      <c r="L19" s="49" t="s">
        <v>48</v>
      </c>
      <c r="M19" s="50" t="s">
        <v>49</v>
      </c>
      <c r="N19" s="49" t="s">
        <v>48</v>
      </c>
      <c r="O19" s="50" t="s">
        <v>49</v>
      </c>
      <c r="P19" s="49" t="s">
        <v>48</v>
      </c>
      <c r="Q19" s="50" t="s">
        <v>49</v>
      </c>
      <c r="R19" s="49" t="s">
        <v>48</v>
      </c>
      <c r="S19" s="50" t="s">
        <v>49</v>
      </c>
      <c r="T19" s="49" t="s">
        <v>48</v>
      </c>
      <c r="U19" s="50" t="s">
        <v>49</v>
      </c>
      <c r="V19" s="49" t="s">
        <v>48</v>
      </c>
      <c r="W19" s="50" t="s">
        <v>49</v>
      </c>
      <c r="X19" s="49" t="s">
        <v>48</v>
      </c>
      <c r="Y19" s="50" t="s">
        <v>49</v>
      </c>
      <c r="Z19" s="49" t="s">
        <v>48</v>
      </c>
      <c r="AA19" s="50" t="s">
        <v>49</v>
      </c>
      <c r="AB19" s="49" t="s">
        <v>48</v>
      </c>
      <c r="AC19" s="50" t="s">
        <v>49</v>
      </c>
      <c r="AD19" s="49" t="s">
        <v>48</v>
      </c>
      <c r="AE19" s="50" t="s">
        <v>49</v>
      </c>
      <c r="AF19" s="49" t="s">
        <v>48</v>
      </c>
      <c r="AG19" s="50" t="s">
        <v>49</v>
      </c>
    </row>
    <row r="20" spans="1:33" x14ac:dyDescent="0.25">
      <c r="B20" s="45">
        <v>1</v>
      </c>
      <c r="C20" s="6" t="s">
        <v>17</v>
      </c>
      <c r="D20" s="3">
        <f t="shared" ref="D20:E25" si="27">F20+H20+J20+L20+N20+P20+R20+T20+V20+X20+Z20+AB20+AD20+AF20</f>
        <v>3</v>
      </c>
      <c r="E20" s="10">
        <f t="shared" si="27"/>
        <v>69</v>
      </c>
      <c r="F20" s="15">
        <v>2</v>
      </c>
      <c r="G20" s="21">
        <v>50</v>
      </c>
      <c r="H20" s="12"/>
      <c r="I20" s="14"/>
      <c r="J20" s="12"/>
      <c r="K20" s="28"/>
      <c r="L20" s="12"/>
      <c r="M20" s="13"/>
      <c r="N20" s="30"/>
      <c r="O20" s="31"/>
      <c r="P20" s="12"/>
      <c r="Q20" s="33"/>
      <c r="R20" s="12"/>
      <c r="S20" s="33"/>
      <c r="T20" s="12"/>
      <c r="U20" s="33"/>
      <c r="V20" s="12"/>
      <c r="W20" s="33"/>
      <c r="X20" s="12"/>
      <c r="Y20" s="33"/>
      <c r="Z20" s="12"/>
      <c r="AA20" s="33"/>
      <c r="AB20" s="12"/>
      <c r="AC20" s="33"/>
      <c r="AD20" s="12">
        <v>1</v>
      </c>
      <c r="AE20" s="14">
        <v>19</v>
      </c>
      <c r="AF20" s="12"/>
      <c r="AG20" s="33"/>
    </row>
    <row r="21" spans="1:33" x14ac:dyDescent="0.25">
      <c r="B21" s="45">
        <v>2</v>
      </c>
      <c r="C21" s="6" t="s">
        <v>12</v>
      </c>
      <c r="D21" s="3">
        <f t="shared" si="27"/>
        <v>6</v>
      </c>
      <c r="E21" s="10">
        <f t="shared" si="27"/>
        <v>132</v>
      </c>
      <c r="F21" s="15"/>
      <c r="G21" s="21"/>
      <c r="H21" s="12"/>
      <c r="I21" s="14"/>
      <c r="J21" s="12">
        <v>1</v>
      </c>
      <c r="K21" s="14">
        <v>27</v>
      </c>
      <c r="L21" s="12">
        <v>1</v>
      </c>
      <c r="M21" s="13">
        <v>30</v>
      </c>
      <c r="N21" s="30">
        <v>1</v>
      </c>
      <c r="O21" s="14">
        <v>12</v>
      </c>
      <c r="P21" s="12"/>
      <c r="Q21" s="33"/>
      <c r="R21" s="12"/>
      <c r="S21" s="28"/>
      <c r="T21" s="12"/>
      <c r="U21" s="33"/>
      <c r="V21" s="12"/>
      <c r="W21" s="28"/>
      <c r="X21" s="12">
        <v>1</v>
      </c>
      <c r="Y21" s="14">
        <v>17</v>
      </c>
      <c r="Z21" s="12"/>
      <c r="AA21" s="33"/>
      <c r="AB21" s="12"/>
      <c r="AC21" s="33"/>
      <c r="AD21" s="12">
        <v>2</v>
      </c>
      <c r="AE21" s="14">
        <v>46</v>
      </c>
      <c r="AF21" s="12"/>
      <c r="AG21" s="33"/>
    </row>
    <row r="22" spans="1:33" x14ac:dyDescent="0.25">
      <c r="B22" s="45">
        <v>3</v>
      </c>
      <c r="C22" s="6" t="s">
        <v>13</v>
      </c>
      <c r="D22" s="3">
        <f t="shared" si="27"/>
        <v>22</v>
      </c>
      <c r="E22" s="10">
        <f t="shared" si="27"/>
        <v>489</v>
      </c>
      <c r="F22" s="15">
        <v>5</v>
      </c>
      <c r="G22" s="21">
        <v>123</v>
      </c>
      <c r="H22" s="12">
        <v>2</v>
      </c>
      <c r="I22" s="14">
        <v>38</v>
      </c>
      <c r="J22" s="12">
        <v>2</v>
      </c>
      <c r="K22" s="14">
        <v>69</v>
      </c>
      <c r="L22" s="12">
        <v>2</v>
      </c>
      <c r="M22" s="13">
        <v>60</v>
      </c>
      <c r="N22" s="30">
        <v>2</v>
      </c>
      <c r="O22" s="14">
        <v>43</v>
      </c>
      <c r="P22" s="12"/>
      <c r="Q22" s="33"/>
      <c r="R22" s="12">
        <v>2</v>
      </c>
      <c r="S22" s="14">
        <v>39</v>
      </c>
      <c r="T22" s="12">
        <v>1</v>
      </c>
      <c r="U22" s="13">
        <v>13</v>
      </c>
      <c r="V22" s="12"/>
      <c r="W22" s="28"/>
      <c r="X22" s="12">
        <v>2</v>
      </c>
      <c r="Y22" s="14">
        <v>35</v>
      </c>
      <c r="Z22" s="12">
        <v>1</v>
      </c>
      <c r="AA22" s="13">
        <v>17</v>
      </c>
      <c r="AB22" s="12">
        <v>1</v>
      </c>
      <c r="AC22" s="13">
        <v>19</v>
      </c>
      <c r="AD22" s="12">
        <v>1</v>
      </c>
      <c r="AE22" s="14">
        <v>21</v>
      </c>
      <c r="AF22" s="12">
        <v>1</v>
      </c>
      <c r="AG22" s="13">
        <v>12</v>
      </c>
    </row>
    <row r="23" spans="1:33" x14ac:dyDescent="0.25">
      <c r="B23" s="45">
        <v>4</v>
      </c>
      <c r="C23" s="6" t="s">
        <v>14</v>
      </c>
      <c r="D23" s="3">
        <f t="shared" si="27"/>
        <v>16</v>
      </c>
      <c r="E23" s="10">
        <f t="shared" si="27"/>
        <v>366</v>
      </c>
      <c r="F23" s="15">
        <v>5</v>
      </c>
      <c r="G23" s="21">
        <v>108</v>
      </c>
      <c r="H23" s="12">
        <v>1</v>
      </c>
      <c r="I23" s="14">
        <v>23</v>
      </c>
      <c r="J23" s="12">
        <v>2</v>
      </c>
      <c r="K23" s="14">
        <v>39</v>
      </c>
      <c r="L23" s="12">
        <v>2</v>
      </c>
      <c r="M23" s="13">
        <v>67</v>
      </c>
      <c r="N23" s="30">
        <v>1</v>
      </c>
      <c r="O23" s="14">
        <v>24</v>
      </c>
      <c r="P23" s="12">
        <v>2</v>
      </c>
      <c r="Q23" s="33">
        <v>33</v>
      </c>
      <c r="R23" s="12">
        <v>1</v>
      </c>
      <c r="S23" s="14">
        <v>24</v>
      </c>
      <c r="T23" s="12"/>
      <c r="U23" s="13"/>
      <c r="V23" s="12"/>
      <c r="W23" s="28"/>
      <c r="X23" s="12">
        <v>1</v>
      </c>
      <c r="Y23" s="14">
        <v>25</v>
      </c>
      <c r="Z23" s="12"/>
      <c r="AA23" s="13"/>
      <c r="AB23" s="12"/>
      <c r="AC23" s="13"/>
      <c r="AD23" s="12">
        <v>1</v>
      </c>
      <c r="AE23" s="14">
        <v>23</v>
      </c>
      <c r="AF23" s="12"/>
      <c r="AG23" s="13"/>
    </row>
    <row r="24" spans="1:33" x14ac:dyDescent="0.25">
      <c r="B24" s="45">
        <v>5</v>
      </c>
      <c r="C24" s="6" t="s">
        <v>15</v>
      </c>
      <c r="D24" s="3">
        <f t="shared" si="27"/>
        <v>18</v>
      </c>
      <c r="E24" s="10">
        <f t="shared" si="27"/>
        <v>437</v>
      </c>
      <c r="F24" s="15">
        <v>3</v>
      </c>
      <c r="G24" s="21">
        <v>109</v>
      </c>
      <c r="H24" s="12">
        <v>1</v>
      </c>
      <c r="I24" s="14">
        <v>28</v>
      </c>
      <c r="J24" s="12">
        <v>2</v>
      </c>
      <c r="K24" s="14">
        <v>47</v>
      </c>
      <c r="L24" s="12">
        <v>1</v>
      </c>
      <c r="M24" s="13">
        <v>31</v>
      </c>
      <c r="N24" s="30">
        <v>1</v>
      </c>
      <c r="O24" s="14">
        <v>26</v>
      </c>
      <c r="P24" s="12">
        <v>2</v>
      </c>
      <c r="Q24" s="33">
        <v>46</v>
      </c>
      <c r="R24" s="12">
        <v>1</v>
      </c>
      <c r="S24" s="14">
        <v>23</v>
      </c>
      <c r="T24" s="12">
        <v>1</v>
      </c>
      <c r="U24" s="13">
        <v>16</v>
      </c>
      <c r="V24" s="12">
        <v>1</v>
      </c>
      <c r="W24" s="28">
        <v>13</v>
      </c>
      <c r="X24" s="12">
        <v>1</v>
      </c>
      <c r="Y24" s="14">
        <v>23</v>
      </c>
      <c r="Z24" s="12">
        <v>1</v>
      </c>
      <c r="AA24" s="13">
        <v>18</v>
      </c>
      <c r="AB24" s="12">
        <v>1</v>
      </c>
      <c r="AC24" s="13">
        <v>11</v>
      </c>
      <c r="AD24" s="12">
        <v>1</v>
      </c>
      <c r="AE24" s="14">
        <v>30</v>
      </c>
      <c r="AF24" s="12">
        <v>1</v>
      </c>
      <c r="AG24" s="13">
        <v>16</v>
      </c>
    </row>
    <row r="25" spans="1:33" x14ac:dyDescent="0.25">
      <c r="B25" s="45">
        <v>6</v>
      </c>
      <c r="C25" s="6" t="s">
        <v>16</v>
      </c>
      <c r="D25" s="3">
        <f t="shared" si="27"/>
        <v>10</v>
      </c>
      <c r="E25" s="10">
        <f t="shared" si="27"/>
        <v>250</v>
      </c>
      <c r="F25" s="15">
        <v>3</v>
      </c>
      <c r="G25" s="21">
        <v>59</v>
      </c>
      <c r="H25" s="12">
        <v>0</v>
      </c>
      <c r="I25" s="14">
        <v>0</v>
      </c>
      <c r="J25" s="12">
        <v>2</v>
      </c>
      <c r="K25" s="14">
        <v>55</v>
      </c>
      <c r="L25" s="12">
        <v>2</v>
      </c>
      <c r="M25" s="13">
        <v>60</v>
      </c>
      <c r="N25" s="30">
        <v>1</v>
      </c>
      <c r="O25" s="14">
        <v>25</v>
      </c>
      <c r="P25" s="12"/>
      <c r="Q25" s="33"/>
      <c r="R25" s="12">
        <v>1</v>
      </c>
      <c r="S25" s="14">
        <v>22</v>
      </c>
      <c r="T25" s="12"/>
      <c r="U25" s="13"/>
      <c r="V25" s="12"/>
      <c r="W25" s="33"/>
      <c r="X25" s="12">
        <v>1</v>
      </c>
      <c r="Y25" s="14">
        <v>29</v>
      </c>
      <c r="Z25" s="12"/>
      <c r="AA25" s="14"/>
      <c r="AB25" s="12"/>
      <c r="AC25" s="13"/>
      <c r="AD25" s="12"/>
      <c r="AE25" s="33"/>
      <c r="AF25" s="12"/>
      <c r="AG25" s="33"/>
    </row>
    <row r="26" spans="1:33" ht="27" customHeight="1" x14ac:dyDescent="0.25">
      <c r="A26" s="54"/>
      <c r="B26" s="100" t="s">
        <v>19</v>
      </c>
      <c r="C26" s="101"/>
      <c r="D26" s="2">
        <f t="shared" ref="D26:AG26" si="28">SUM(D20:D25)</f>
        <v>75</v>
      </c>
      <c r="E26" s="11">
        <f t="shared" si="28"/>
        <v>1743</v>
      </c>
      <c r="F26" s="22">
        <f t="shared" si="28"/>
        <v>18</v>
      </c>
      <c r="G26" s="23">
        <f t="shared" si="28"/>
        <v>449</v>
      </c>
      <c r="H26" s="26">
        <f t="shared" si="28"/>
        <v>4</v>
      </c>
      <c r="I26" s="23">
        <f t="shared" si="28"/>
        <v>89</v>
      </c>
      <c r="J26" s="26">
        <f t="shared" si="28"/>
        <v>9</v>
      </c>
      <c r="K26" s="29">
        <f t="shared" si="28"/>
        <v>237</v>
      </c>
      <c r="L26" s="26">
        <f t="shared" si="28"/>
        <v>8</v>
      </c>
      <c r="M26" s="23">
        <f t="shared" si="28"/>
        <v>248</v>
      </c>
      <c r="N26" s="26">
        <f t="shared" si="28"/>
        <v>6</v>
      </c>
      <c r="O26" s="32">
        <f t="shared" si="28"/>
        <v>130</v>
      </c>
      <c r="P26" s="34">
        <f t="shared" si="28"/>
        <v>4</v>
      </c>
      <c r="Q26" s="23">
        <f t="shared" si="28"/>
        <v>79</v>
      </c>
      <c r="R26" s="26">
        <f t="shared" si="28"/>
        <v>5</v>
      </c>
      <c r="S26" s="23">
        <f t="shared" si="28"/>
        <v>108</v>
      </c>
      <c r="T26" s="26">
        <f t="shared" si="28"/>
        <v>2</v>
      </c>
      <c r="U26" s="23">
        <f t="shared" si="28"/>
        <v>29</v>
      </c>
      <c r="V26" s="26">
        <f t="shared" si="28"/>
        <v>1</v>
      </c>
      <c r="W26" s="23">
        <f t="shared" si="28"/>
        <v>13</v>
      </c>
      <c r="X26" s="26">
        <f t="shared" si="28"/>
        <v>6</v>
      </c>
      <c r="Y26" s="23">
        <f t="shared" si="28"/>
        <v>129</v>
      </c>
      <c r="Z26" s="26">
        <f t="shared" si="28"/>
        <v>2</v>
      </c>
      <c r="AA26" s="23">
        <f t="shared" si="28"/>
        <v>35</v>
      </c>
      <c r="AB26" s="26">
        <f t="shared" si="28"/>
        <v>2</v>
      </c>
      <c r="AC26" s="29">
        <f t="shared" si="28"/>
        <v>30</v>
      </c>
      <c r="AD26" s="34">
        <f t="shared" si="28"/>
        <v>6</v>
      </c>
      <c r="AE26" s="23">
        <f t="shared" si="28"/>
        <v>139</v>
      </c>
      <c r="AF26" s="26">
        <f t="shared" si="28"/>
        <v>2</v>
      </c>
      <c r="AG26" s="23">
        <f t="shared" si="28"/>
        <v>28</v>
      </c>
    </row>
    <row r="27" spans="1:33" ht="26.25" customHeight="1" thickBot="1" x14ac:dyDescent="0.3">
      <c r="B27" s="60" t="s">
        <v>18</v>
      </c>
      <c r="C27" s="61"/>
      <c r="D27" s="47"/>
      <c r="E27" s="48">
        <f>E17+E26</f>
        <v>5136</v>
      </c>
      <c r="F27" s="24"/>
      <c r="G27" s="25">
        <f>G17+G26</f>
        <v>939</v>
      </c>
      <c r="H27" s="27"/>
      <c r="I27" s="25">
        <f>I17+I26</f>
        <v>190</v>
      </c>
      <c r="J27" s="27"/>
      <c r="K27" s="25">
        <f>K17+K26</f>
        <v>750</v>
      </c>
      <c r="L27" s="27"/>
      <c r="M27" s="25">
        <f>M17+M26</f>
        <v>999</v>
      </c>
      <c r="N27" s="27"/>
      <c r="O27" s="25">
        <f>O17+O26</f>
        <v>412</v>
      </c>
      <c r="P27" s="27"/>
      <c r="Q27" s="25">
        <f>Q17+Q26</f>
        <v>429</v>
      </c>
      <c r="R27" s="24"/>
      <c r="S27" s="25">
        <f>S17+S26</f>
        <v>273</v>
      </c>
      <c r="T27" s="27"/>
      <c r="U27" s="25">
        <f>U17+U26</f>
        <v>106</v>
      </c>
      <c r="V27" s="27"/>
      <c r="W27" s="25">
        <f>W17+W26</f>
        <v>60</v>
      </c>
      <c r="X27" s="27"/>
      <c r="Y27" s="25">
        <f>Y17+Y26</f>
        <v>341</v>
      </c>
      <c r="Z27" s="27"/>
      <c r="AA27" s="25">
        <f>AA17+AA26</f>
        <v>85</v>
      </c>
      <c r="AB27" s="27"/>
      <c r="AC27" s="25">
        <f>AC17+AC26</f>
        <v>68</v>
      </c>
      <c r="AD27" s="27"/>
      <c r="AE27" s="25">
        <f>AE17+AE26</f>
        <v>342</v>
      </c>
      <c r="AF27" s="27"/>
      <c r="AG27" s="25">
        <f>AG17+AG26</f>
        <v>142</v>
      </c>
    </row>
    <row r="28" spans="1:33" ht="15.75" thickTop="1" x14ac:dyDescent="0.25">
      <c r="C28" s="55"/>
      <c r="G28" s="56"/>
      <c r="L28" s="52"/>
      <c r="M28" s="52"/>
    </row>
    <row r="29" spans="1:33" x14ac:dyDescent="0.25">
      <c r="B29" s="57"/>
      <c r="E29" s="52" t="s">
        <v>20</v>
      </c>
      <c r="F29" s="52"/>
      <c r="G29" s="52"/>
      <c r="H29" s="51" t="s">
        <v>21</v>
      </c>
      <c r="L29" s="59"/>
      <c r="M29" s="59"/>
    </row>
  </sheetData>
  <mergeCells count="26">
    <mergeCell ref="AF2:AG2"/>
    <mergeCell ref="B2:B3"/>
    <mergeCell ref="C2:C3"/>
    <mergeCell ref="D2:D3"/>
    <mergeCell ref="E2:E3"/>
    <mergeCell ref="R2:S2"/>
    <mergeCell ref="T2:U2"/>
    <mergeCell ref="V2:W2"/>
    <mergeCell ref="X2:Y2"/>
    <mergeCell ref="Z2:AA2"/>
    <mergeCell ref="B1:AG1"/>
    <mergeCell ref="L29:M29"/>
    <mergeCell ref="B26:C26"/>
    <mergeCell ref="B27:C27"/>
    <mergeCell ref="B8:C8"/>
    <mergeCell ref="B16:C16"/>
    <mergeCell ref="B17:C17"/>
    <mergeCell ref="F2:G2"/>
    <mergeCell ref="H2:I2"/>
    <mergeCell ref="J2:K2"/>
    <mergeCell ref="L2:M2"/>
    <mergeCell ref="N2:O2"/>
    <mergeCell ref="P2:Q2"/>
    <mergeCell ref="B18:AG18"/>
    <mergeCell ref="AB2:AC2"/>
    <mergeCell ref="AD2:AE2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kartochka</cp:lastModifiedBy>
  <cp:lastPrinted>2017-10-27T06:50:17Z</cp:lastPrinted>
  <dcterms:created xsi:type="dcterms:W3CDTF">2014-10-30T10:29:23Z</dcterms:created>
  <dcterms:modified xsi:type="dcterms:W3CDTF">2020-08-06T20:52:20Z</dcterms:modified>
</cp:coreProperties>
</file>